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<sst xmlns="http://schemas.openxmlformats.org/spreadsheetml/2006/main" count="73" uniqueCount="73">
  <si>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</si>
  <si>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</si>
  <si>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</si>
  <si>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</si>
  <si>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</si>
  <si>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</si>
  <si>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</si>
  <si>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</si>
  <si>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</si>
  <si>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</si>
  <si>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</si>
  <si>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</si>
  <si>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</si>
  <si>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</si>
  <si>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</si>
  <si>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</si>
  <si>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</si>
  <si>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</si>
  <si>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</si>
  <si>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</si>
  <si>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</si>
  <si>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</si>
  <si>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</si>
  <si>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</si>
  <si>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</si>
  <si>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</si>
  <si>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</si>
  <si>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</si>
  <si>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</si>
  <si>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</si>
  <si>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</si>
  <si>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</si>
  <si>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</si>
  <si>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</si>
  <si>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</si>
  <si>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</si>
  <si>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</si>
  <si>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</si>
  <si>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</si>
  <si>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</si>
  <si>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</si>
  <si>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</si>
  <si>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</si>
  <si>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à LA GANACHE (10 * 40 CM.)</t>
  </si>
  <si>
    <t>BISCUIT ROULé (FEUILLES)</t>
  </si>
  <si>
    <t>BISCUIT ROULé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</si>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</sst>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0.13</v>
      </c>
      <c r="E7" s="6">
        <f>D7*$B$2</f>
        <v>0.13</v>
      </c>
      <c r="F7" t="s">
        <v>15</v>
      </c>
      <c r="G7" s="9">
        <f>E7*3.1247</f>
        <v>0.406211</v>
      </c>
    </row>
    <row r="8">
      <c r="A8" t="s" s="8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15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15</v>
      </c>
      <c r="G9" s="9">
        <f>E9*3.9514</f>
        <v>0.118542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3</v>
      </c>
      <c r="G10" s="9">
        <f>E10*0.27</f>
        <v>1.62</v>
      </c>
    </row>
    <row r="11">
      <c r="A11" t="s" s="8">
        <v>25</v>
      </c>
      <c r="B11" t="s">
        <v>26</v>
      </c>
      <c r="C11" t="s">
        <v>24</v>
      </c>
      <c r="D11" s="4">
        <v>0.07</v>
      </c>
      <c r="E11" s="6">
        <f>D11*$B$2</f>
        <v>0.07</v>
      </c>
      <c r="F11" t="s">
        <v>27</v>
      </c>
      <c r="G11" s="9">
        <f>E11*0.5999</f>
        <v>0.041993</v>
      </c>
    </row>
    <row r="12">
      <c r="A12" t="s" s="8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9">
        <f>E12*0.0632128</f>
        <v>0.063213</v>
      </c>
    </row>
    <row r="13">
      <c r="A13" t="s" s="8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15</v>
      </c>
      <c r="G13" s="9">
        <f>E13*4.0406</f>
        <v>0.080812</v>
      </c>
    </row>
    <row r="14">
      <c r="A14" t="s" s="8">
        <v>34</v>
      </c>
      <c r="B14" t="s">
        <v>35</v>
      </c>
      <c r="C14" t="s">
        <v>33</v>
      </c>
      <c r="D14" s="4">
        <v>0.15</v>
      </c>
      <c r="E14" s="6">
        <f>D14*$B$2</f>
        <v>0.15</v>
      </c>
      <c r="F14" t="s">
        <v>15</v>
      </c>
      <c r="G14" s="9">
        <f>E14*0.95</f>
        <v>0.1425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43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'Besoins'!$B$2*0.48</f>
        <v>0.48</v>
      </c>
      <c r="E4" t="s">
        <v>15</v>
      </c>
    </row>
    <row r="5">
      <c r="A5">
        <v>3</v>
      </c>
      <c r="B5" t="s">
        <v>54</v>
      </c>
      <c r="C5" t="s">
        <v>55</v>
      </c>
      <c r="D5" s="6">
        <f>'Besoins'!$B$2*3</f>
        <v>3</v>
      </c>
      <c r="E5" t="s">
        <v>3</v>
      </c>
    </row>
    <row r="6">
      <c r="A6">
        <v>3</v>
      </c>
      <c r="B6" t="s">
        <v>56</v>
      </c>
      <c r="C6" t="s">
        <v>55</v>
      </c>
      <c r="D6" s="6">
        <f>'Besoins'!$B$2*3</f>
        <v>3</v>
      </c>
      <c r="E6" t="s">
        <v>3</v>
      </c>
    </row>
    <row r="7">
      <c r="A7">
        <v>3</v>
      </c>
      <c r="B7" t="s">
        <v>57</v>
      </c>
      <c r="C7" t="s">
        <v>58</v>
      </c>
      <c r="D7" s="6">
        <f>'Besoins'!$B$2*0.12</f>
        <v>0.12</v>
      </c>
      <c r="E7" t="s">
        <v>15</v>
      </c>
    </row>
    <row r="8">
      <c r="A8">
        <v>3</v>
      </c>
      <c r="B8" t="s">
        <v>59</v>
      </c>
      <c r="C8" t="s">
        <v>58</v>
      </c>
      <c r="D8" s="6">
        <f>'Besoins'!$B$2*0.075</f>
        <v>0.075</v>
      </c>
      <c r="E8" t="s">
        <v>15</v>
      </c>
    </row>
    <row r="9">
      <c r="A9">
        <v>3</v>
      </c>
      <c r="B9" t="s">
        <v>60</v>
      </c>
      <c r="C9" t="s">
        <v>55</v>
      </c>
      <c r="D9" s="6">
        <f>'Besoins'!$B$2*3</f>
        <v>3</v>
      </c>
      <c r="E9" t="s">
        <v>3</v>
      </c>
    </row>
    <row r="10">
      <c r="A10">
        <v>3</v>
      </c>
      <c r="B10" t="s">
        <v>57</v>
      </c>
      <c r="C10" t="s">
        <v>58</v>
      </c>
      <c r="D10" s="6">
        <f>'Besoins'!$B$2*0.03</f>
        <v>0.03</v>
      </c>
      <c r="E10" t="s">
        <v>15</v>
      </c>
    </row>
    <row r="11">
      <c r="A11">
        <v>2</v>
      </c>
      <c r="B11" t="s">
        <v>61</v>
      </c>
      <c r="C11" t="s">
        <v>58</v>
      </c>
      <c r="D11" s="6">
        <f>'Besoins'!$B$2*1</f>
        <v>1</v>
      </c>
      <c r="E11" t="s">
        <v>3</v>
      </c>
    </row>
    <row r="12">
      <c r="A12">
        <v>1</v>
      </c>
      <c r="B12" t="s">
        <v>62</v>
      </c>
      <c r="C12" t="s">
        <v>51</v>
      </c>
      <c r="D12" s="6">
        <f>'Besoins'!$B$2*0.25</f>
        <v>0.25</v>
      </c>
      <c r="E12" t="s">
        <v>15</v>
      </c>
    </row>
    <row r="13">
      <c r="A13">
        <v>2</v>
      </c>
      <c r="B13" t="s">
        <v>63</v>
      </c>
      <c r="C13" t="s">
        <v>58</v>
      </c>
      <c r="D13" s="6">
        <f>'Besoins'!$B$2*0.13</f>
        <v>0.13</v>
      </c>
      <c r="E13" t="s">
        <v>15</v>
      </c>
    </row>
    <row r="14">
      <c r="A14">
        <v>2</v>
      </c>
      <c r="B14" t="s">
        <v>64</v>
      </c>
      <c r="C14" t="s">
        <v>58</v>
      </c>
      <c r="D14" s="6">
        <f>'Besoins'!$B$2*0.07</f>
        <v>0.07</v>
      </c>
      <c r="E14" t="s">
        <v>27</v>
      </c>
    </row>
    <row r="15">
      <c r="A15">
        <v>2</v>
      </c>
      <c r="B15" t="s">
        <v>65</v>
      </c>
      <c r="C15" t="s">
        <v>58</v>
      </c>
      <c r="D15" s="6">
        <f>'Besoins'!$B$2*0.02</f>
        <v>0.02</v>
      </c>
      <c r="E15" t="s">
        <v>15</v>
      </c>
    </row>
    <row r="16">
      <c r="A16">
        <v>2</v>
      </c>
      <c r="B16" t="s">
        <v>66</v>
      </c>
      <c r="C16" t="s">
        <v>58</v>
      </c>
      <c r="D16" s="6">
        <f>'Besoins'!$B$2*0.03</f>
        <v>0.03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2026-08-01T01:35:39Z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2026-08-01T01:35:39Z</dcterms:modified>
  <cp:revision>1</cp:revision>
</cp:coreProperties>
</file>