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<sst xmlns="http://schemas.openxmlformats.org/spreadsheetml/2006/main" count="54" uniqueCount="54">
  <si>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</si>
  <si>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</si>
  <si>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</si>
  <si>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</si>
  <si>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</si>
  <si>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</si>
  <si>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</si>
  <si>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</si>
  <si>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</si>
  <si>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</si>
  <si>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</si>
  <si>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</si>
  <si>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</si>
  <si>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</si>
  <si>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</si>
  <si>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</si>
  <si>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</si>
  <si>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</si>
  <si>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</si>
  <si>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</si>
  <si>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</si>
  <si>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</si>
  <si>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</si>
  <si>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</si>
  <si>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</si>
  <si>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</si>
  <si>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</si>
  <si>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</si>
  <si>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</si>
  <si>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</si>
  <si>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</si>
  <si>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</si>
  <si>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</si>
  <si>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</si>
  <si>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</si>
  <si>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</si>
  <si>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</si>
  <si>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</si>
  <si>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</si>
  <si>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</si>
  <si>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</si>
  <si>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</si>
  <si>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</si>
  <si>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</si>
  <si>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</si>
  <si>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</si>
  <si>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</si>
  <si>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</si>
  <si>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</si>
  <si>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 xml:space="preserve">    ↳ SEL</t>
  </si>
  <si>
    <t xml:space="preserve">    ↳ BAKING(gr) (conv.)</t>
  </si>
  <si>
    <t>Fiche technique — PÂTE À QUATRE-QUART</t>
  </si>
  <si>
    <t>PÂTE À QUATRE-QUART  00000287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</si>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</sst>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0.22</v>
      </c>
      <c r="C3" t="s" s="5">
        <v>3</v>
      </c>
      <c r="D3"/>
      <c r="E3"/>
      <c r="F3"/>
    </row>
    <row r="4">
      <c r="A4" t="s">
        <v>4</v>
      </c>
      <c r="B4" s="6">
        <f>$B$2*B3</f>
        <v>0.22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0.055</v>
      </c>
      <c r="E8" s="6">
        <f>D8*$B$2</f>
        <v>0.055</v>
      </c>
      <c r="F8" t="s">
        <v>3</v>
      </c>
      <c r="G8" s="9">
        <f>E8*0.022064</f>
        <v>0.001214</v>
      </c>
    </row>
    <row r="9">
      <c r="A9" t="s" s="8">
        <v>18</v>
      </c>
      <c r="B9" t="s">
        <v>19</v>
      </c>
      <c r="C9" t="s">
        <v>20</v>
      </c>
      <c r="D9" s="4">
        <v>0.055</v>
      </c>
      <c r="E9" s="6">
        <f>D9*$B$2</f>
        <v>0.055</v>
      </c>
      <c r="F9" t="s">
        <v>3</v>
      </c>
      <c r="G9" s="9">
        <f>E9*3.9514</f>
        <v>0.217327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15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0.001</v>
      </c>
      <c r="E11" s="6">
        <f>D11*$B$2</f>
        <v>0.001</v>
      </c>
      <c r="F11" t="s">
        <v>3</v>
      </c>
      <c r="G11" s="9">
        <f>E11*0.186416</f>
        <v>0.000186</v>
      </c>
    </row>
    <row r="12">
      <c r="A12" t="s" s="8">
        <v>27</v>
      </c>
      <c r="B12" t="s">
        <v>28</v>
      </c>
      <c r="C12" t="s">
        <v>29</v>
      </c>
      <c r="D12" s="4">
        <v>0.055</v>
      </c>
      <c r="E12" s="6">
        <f>D12*$B$2</f>
        <v>0.055</v>
      </c>
      <c r="F12" t="s">
        <v>3</v>
      </c>
      <c r="G12" s="9">
        <f>E12*0.95</f>
        <v>0.05225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37</v>
      </c>
      <c r="C2" t="s">
        <v>42</v>
      </c>
      <c r="D2" s="6">
        <f>'Besoins'!$B$2*0.22</f>
        <v>0.22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'Besoins'!$B$2*0.055</f>
        <v>0.055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'Besoins'!$B$2*0.055</f>
        <v>0.055</v>
      </c>
      <c r="E4" t="s">
        <v>3</v>
      </c>
    </row>
    <row r="5">
      <c r="A5">
        <v>1</v>
      </c>
      <c r="B5" t="s">
        <v>46</v>
      </c>
      <c r="C5" t="s">
        <v>47</v>
      </c>
      <c r="D5" s="6">
        <f>'Besoins'!$B$2*1</f>
        <v>1</v>
      </c>
      <c r="E5" t="s">
        <v>15</v>
      </c>
    </row>
    <row r="6">
      <c r="A6">
        <v>1</v>
      </c>
      <c r="B6" t="s">
        <v>48</v>
      </c>
      <c r="C6" t="s">
        <v>44</v>
      </c>
      <c r="D6" s="6">
        <f>'Besoins'!$B$2*0.055</f>
        <v>0.055</v>
      </c>
      <c r="E6" t="s">
        <v>3</v>
      </c>
    </row>
    <row r="7">
      <c r="A7">
        <v>1</v>
      </c>
      <c r="B7" t="s">
        <v>49</v>
      </c>
      <c r="C7" t="s">
        <v>44</v>
      </c>
      <c r="D7" s="6">
        <f>'Besoins'!$B$2*0.001</f>
        <v>0.001</v>
      </c>
      <c r="E7" t="s">
        <v>3</v>
      </c>
    </row>
    <row r="8">
      <c r="A8">
        <v>1</v>
      </c>
      <c r="B8" t="s">
        <v>50</v>
      </c>
      <c r="C8" t="s">
        <v>47</v>
      </c>
      <c r="D8" s="6">
        <f>'Besoins'!$B$2*0.002</f>
        <v>0.002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"00000287 · PAT.PATES.BISCUITS · référence : "&amp;Besoins!B3&amp;" "&amp;Besoins!C3&amp;" · multiplicateur réglable sur la feuille ""Besoins"""</f>
        <v>00000287 · PAT.PATES.BISCUITS · référence : 0,22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