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<sst xmlns="http://schemas.openxmlformats.org/spreadsheetml/2006/main" count="61" uniqueCount="61">
  <si>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</si>
  <si>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</si>
  <si>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</si>
  <si>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</si>
  <si>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</si>
  <si>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</si>
  <si>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</si>
  <si>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</si>
  <si>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</si>
  <si>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</si>
  <si>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</si>
  <si>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</si>
  <si>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</si>
  <si>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</si>
  <si>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</si>
  <si>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</si>
  <si>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</si>
  <si>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</si>
  <si>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</si>
  <si>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</si>
  <si>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</si>
  <si>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</si>
  <si>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</si>
  <si>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</si>
  <si>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</si>
  <si>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</si>
  <si>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</si>
  <si>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</si>
  <si>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</si>
  <si>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</si>
  <si>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</si>
  <si>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</si>
  <si>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</si>
  <si>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</si>
  <si>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</si>
  <si>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</si>
  <si>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</si>
  <si>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</si>
  <si>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</si>
  <si>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</si>
  <si>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SAVARIN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</si>
  <si>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</si>
  <si>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</si>
  <si>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</si>
  <si>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</si>
  <si>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</si>
  <si>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</si>
  <si>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</si>
  <si>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</si>
  <si>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</si>
  <si>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</si>
  <si>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</si>
  <si>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 xml:space="preserve">        ↳ LEVURE SECHE</t>
  </si>
  <si>
    <t xml:space="preserve">    ↳ OEUF (P) (conv.)</t>
  </si>
  <si>
    <t>conversion</t>
  </si>
  <si>
    <t xml:space="preserve">    ↳ LAIT</t>
  </si>
  <si>
    <t xml:space="preserve">    ↳ BEURRE</t>
  </si>
  <si>
    <t>Fiche technique — PÂTE À SAVARIN</t>
  </si>
  <si>
    <t>PÂTE À SAVARIN  00000259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</si>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</sst>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E7*0.022064</f>
        <v>0.002206</v>
      </c>
    </row>
    <row r="8">
      <c r="A8" t="s" s="8">
        <v>15</v>
      </c>
      <c r="B8" t="s">
        <v>16</v>
      </c>
      <c r="C8" t="s">
        <v>14</v>
      </c>
      <c r="D8" s="4">
        <v>0.2</v>
      </c>
      <c r="E8" s="6">
        <f>D8*$B$2</f>
        <v>0.2</v>
      </c>
      <c r="F8" t="s">
        <v>17</v>
      </c>
      <c r="G8" s="9">
        <f>E8*0.20824</f>
        <v>0.041648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3</v>
      </c>
      <c r="G9" s="9">
        <f>E9*3.9514</f>
        <v>0.079028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0.002</v>
      </c>
      <c r="E11" s="6">
        <f>D11*$B$2</f>
        <v>0.002</v>
      </c>
      <c r="F11" t="s">
        <v>3</v>
      </c>
      <c r="G11" s="9">
        <f>E11*0.186416</f>
        <v>0.000373</v>
      </c>
    </row>
    <row r="12">
      <c r="A12" t="s" s="8">
        <v>27</v>
      </c>
      <c r="B12" t="s">
        <v>28</v>
      </c>
      <c r="C12" t="s">
        <v>23</v>
      </c>
      <c r="D12" s="4">
        <v>0.04</v>
      </c>
      <c r="E12" s="6">
        <f>D12*$B$2</f>
        <v>0.04</v>
      </c>
      <c r="F12" t="s">
        <v>29</v>
      </c>
      <c r="G12" s="9">
        <f>E12*0.5999</f>
        <v>0.023996</v>
      </c>
    </row>
    <row r="13">
      <c r="A13" t="s" s="8">
        <v>30</v>
      </c>
      <c r="B13" t="s">
        <v>31</v>
      </c>
      <c r="C13" t="s">
        <v>32</v>
      </c>
      <c r="D13" s="4">
        <v>0.008</v>
      </c>
      <c r="E13" s="6">
        <f>D13*$B$2</f>
        <v>0.008</v>
      </c>
      <c r="F13" t="s">
        <v>3</v>
      </c>
      <c r="G13" s="9">
        <f>E13*0.95</f>
        <v>0.0076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'Besoins'!$B$2*0.23</f>
        <v>0.23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</f>
        <v>0.1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'Besoins'!$B$2*0.008</f>
        <v>0.008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'Besoins'!$B$2*0.002</f>
        <v>0.002</v>
      </c>
      <c r="E5" t="s">
        <v>3</v>
      </c>
    </row>
    <row r="6">
      <c r="A6">
        <v>1</v>
      </c>
      <c r="B6" t="s">
        <v>51</v>
      </c>
      <c r="C6" t="s">
        <v>46</v>
      </c>
      <c r="D6" s="6">
        <f>'Besoins'!$B$2*0.002</f>
        <v>0.002</v>
      </c>
      <c r="E6" t="s">
        <v>3</v>
      </c>
    </row>
    <row r="7">
      <c r="A7">
        <v>2</v>
      </c>
      <c r="B7" t="s">
        <v>52</v>
      </c>
      <c r="C7" t="s">
        <v>48</v>
      </c>
      <c r="D7" s="6">
        <f>'Besoins'!$B$2*0.2</f>
        <v>0.2</v>
      </c>
      <c r="E7" t="s">
        <v>17</v>
      </c>
    </row>
    <row r="8">
      <c r="A8">
        <v>1</v>
      </c>
      <c r="B8" t="s">
        <v>53</v>
      </c>
      <c r="C8" t="s">
        <v>54</v>
      </c>
      <c r="D8" s="6">
        <f>'Besoins'!$B$2*1</f>
        <v>1</v>
      </c>
      <c r="E8" t="s">
        <v>17</v>
      </c>
    </row>
    <row r="9">
      <c r="A9">
        <v>1</v>
      </c>
      <c r="B9" t="s">
        <v>55</v>
      </c>
      <c r="C9" t="s">
        <v>48</v>
      </c>
      <c r="D9" s="6">
        <f>'Besoins'!$B$2*0.04</f>
        <v>0.04</v>
      </c>
      <c r="E9" t="s">
        <v>29</v>
      </c>
    </row>
    <row r="10">
      <c r="A10">
        <v>1</v>
      </c>
      <c r="B10" t="s">
        <v>56</v>
      </c>
      <c r="C10" t="s">
        <v>48</v>
      </c>
      <c r="D10" s="6">
        <f>'Besoins'!$B$2*0.02</f>
        <v>0.02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2026-08-01T06:49:08Z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2026-08-01T06:49:08Z</dcterms:modified>
  <cp:revision>1</cp:revision>
</cp:coreProperties>
</file>