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<sst xmlns="http://schemas.openxmlformats.org/spreadsheetml/2006/main" count="59" uniqueCount="59">
  <si>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</si>
  <si>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</si>
  <si>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</si>
  <si>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</si>
  <si>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</si>
  <si>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</si>
  <si>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</si>
  <si>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</si>
  <si>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</si>
  <si>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</si>
  <si>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</si>
  <si>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</si>
  <si>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</si>
  <si>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</si>
  <si>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</si>
  <si>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00000048</t>
  </si>
  <si>
    <t>BEURRE</t>
  </si>
  <si>
    <t>Produits frais</t>
  </si>
  <si>
    <t>00000049</t>
  </si>
  <si>
    <t>CREME FRAOECHE</t>
  </si>
  <si>
    <t>lt</t>
  </si>
  <si>
    <t>00000060</t>
  </si>
  <si>
    <t>ORANGE</t>
  </si>
  <si>
    <t>00000032</t>
  </si>
  <si>
    <t>MIEL LIQUIDE (MELI)</t>
  </si>
  <si>
    <t>Sucres Mat. prem.</t>
  </si>
  <si>
    <t>00000004</t>
  </si>
  <si>
    <t>SUCRE (S0)</t>
  </si>
  <si>
    <t>Total</t>
  </si>
  <si>
    <t>Recette</t>
  </si>
  <si>
    <t>#</t>
  </si>
  <si>
    <t>Verbe</t>
  </si>
  <si>
    <t>Étape</t>
  </si>
  <si>
    <t>Précision technique</t>
  </si>
  <si>
    <t>Durée</t>
  </si>
  <si>
    <t>TRUFFES AU CHOCOLAT</t>
  </si>
  <si>
    <t>EXTRAIT D'ORANGE (MIEL)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</si>
  <si>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</si>
  <si>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</si>
  <si>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</si>
  <si>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</si>
  <si>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</si>
  <si>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</si>
  <si>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</si>
  <si>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</si>
  <si>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MIEL LIQUIDE (MELI)</t>
  </si>
  <si>
    <t xml:space="preserve">    ↳ EXTRAIT D'ORANGE (MIEL)</t>
  </si>
  <si>
    <t xml:space="preserve">        ↳ ORANGE (P)</t>
  </si>
  <si>
    <t>pc</t>
  </si>
  <si>
    <t xml:space="preserve">            ↳ ORANGE</t>
  </si>
  <si>
    <t xml:space="preserve">        ↳ SUCRE (S0)</t>
  </si>
  <si>
    <t xml:space="preserve">        ↳ MIEL LIQUIDE (MELI)</t>
  </si>
  <si>
    <t xml:space="preserve">    ↳ CHOCOLAT 835</t>
  </si>
  <si>
    <t xml:space="preserve">    ↳ CREME FRAOECHE</t>
  </si>
  <si>
    <t>Fiche technique — TRUFFES AU CHOCOLAT</t>
  </si>
  <si>
    <t>TRUFFES AU CHOCOLAT  00000169</t>
  </si>
  <si>
    <t>↳ EXTRAIT D'ORANGE (MIEL)  00000170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</si>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</sst>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5.05</v>
      </c>
      <c r="C3" t="s" s="5">
        <v>3</v>
      </c>
      <c r="D3"/>
      <c r="E3"/>
      <c r="F3"/>
    </row>
    <row r="4">
      <c r="A4" t="s">
        <v>4</v>
      </c>
      <c r="B4" s="6">
        <f>$B$2*B3</f>
        <v>5.05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1.8</v>
      </c>
      <c r="E7" s="6">
        <f>D7*$B$2</f>
        <v>1.8</v>
      </c>
      <c r="F7" t="s">
        <v>3</v>
      </c>
      <c r="G7" s="9">
        <f>E7*3.1247</f>
        <v>5.62446</v>
      </c>
    </row>
    <row r="8">
      <c r="A8" t="s" s="8">
        <v>15</v>
      </c>
      <c r="B8" t="s">
        <v>16</v>
      </c>
      <c r="C8" t="s">
        <v>17</v>
      </c>
      <c r="D8" s="4">
        <v>1.2</v>
      </c>
      <c r="E8" s="6">
        <f>D8*$B$2</f>
        <v>1.2</v>
      </c>
      <c r="F8" t="s">
        <v>3</v>
      </c>
      <c r="G8" s="9">
        <f>E8*3.9514</f>
        <v>4.74168</v>
      </c>
    </row>
    <row r="9">
      <c r="A9" t="s" s="8">
        <v>18</v>
      </c>
      <c r="B9" t="s">
        <v>19</v>
      </c>
      <c r="C9" t="s">
        <v>17</v>
      </c>
      <c r="D9" s="4">
        <v>1</v>
      </c>
      <c r="E9" s="6">
        <f>D9*$B$2</f>
        <v>1</v>
      </c>
      <c r="F9" t="s">
        <v>20</v>
      </c>
      <c r="G9" s="9">
        <f>E9*2.5335</f>
        <v>2.5335</v>
      </c>
    </row>
    <row r="10">
      <c r="A10" t="s" s="8">
        <v>21</v>
      </c>
      <c r="B10" t="s">
        <v>22</v>
      </c>
      <c r="C10" t="s">
        <v>17</v>
      </c>
      <c r="D10" s="4">
        <v>1.325301</v>
      </c>
      <c r="E10" s="6">
        <f>D10*$B$2</f>
        <v>1.325301</v>
      </c>
      <c r="F10" t="s">
        <v>3</v>
      </c>
      <c r="G10" s="9">
        <f>E10*0.6544642797</f>
        <v>0.867362</v>
      </c>
    </row>
    <row r="11">
      <c r="A11" t="s" s="8">
        <v>23</v>
      </c>
      <c r="B11" t="s">
        <v>24</v>
      </c>
      <c r="C11" t="s">
        <v>25</v>
      </c>
      <c r="D11" s="4">
        <v>0.61</v>
      </c>
      <c r="E11" s="6">
        <f>D11*$B$2</f>
        <v>0.61</v>
      </c>
      <c r="F11" t="s">
        <v>3</v>
      </c>
      <c r="G11" s="9">
        <f>E11*4.0406</f>
        <v>2.464766</v>
      </c>
    </row>
    <row r="12">
      <c r="A12" t="s" s="8">
        <v>26</v>
      </c>
      <c r="B12" t="s">
        <v>27</v>
      </c>
      <c r="C12" t="s">
        <v>25</v>
      </c>
      <c r="D12" s="4">
        <v>0.22</v>
      </c>
      <c r="E12" s="6">
        <f>D12*$B$2</f>
        <v>0.22</v>
      </c>
      <c r="F12" t="s">
        <v>3</v>
      </c>
      <c r="G12" s="9">
        <f>E12*1.0982</f>
        <v>0.241604</v>
      </c>
    </row>
    <row r="13">
      <c r="A13"/>
      <c r="B13"/>
      <c r="C13"/>
      <c r="D13"/>
      <c r="E13"/>
      <c r="F13" t="s" s="10">
        <v>28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35</v>
      </c>
      <c r="C2" t="s">
        <v>42</v>
      </c>
      <c r="D2" s="6">
        <f>'Besoins'!$B$2*5.05</f>
        <v>5.05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'Besoins'!$B$2*1.2</f>
        <v>1.2</v>
      </c>
      <c r="E3" t="s">
        <v>3</v>
      </c>
    </row>
    <row r="4">
      <c r="A4">
        <v>1</v>
      </c>
      <c r="B4" t="s">
        <v>45</v>
      </c>
      <c r="C4" t="s">
        <v>44</v>
      </c>
      <c r="D4" s="6">
        <f>'Besoins'!$B$2*0.5</f>
        <v>0.5</v>
      </c>
      <c r="E4" t="s">
        <v>3</v>
      </c>
    </row>
    <row r="5">
      <c r="A5">
        <v>1</v>
      </c>
      <c r="B5" t="s">
        <v>46</v>
      </c>
      <c r="C5" t="s">
        <v>42</v>
      </c>
      <c r="D5" s="6">
        <f>'Besoins'!$B$2*0.55</f>
        <v>0.55</v>
      </c>
      <c r="E5" t="s">
        <v>3</v>
      </c>
    </row>
    <row r="6">
      <c r="A6">
        <v>2</v>
      </c>
      <c r="B6" t="s">
        <v>47</v>
      </c>
      <c r="C6" t="s">
        <v>42</v>
      </c>
      <c r="D6" s="6">
        <f>'Besoins'!$B$2*1.3253012048</f>
        <v>1.325301</v>
      </c>
      <c r="E6" t="s">
        <v>48</v>
      </c>
    </row>
    <row r="7">
      <c r="A7">
        <v>3</v>
      </c>
      <c r="B7" t="s">
        <v>49</v>
      </c>
      <c r="C7" t="s">
        <v>44</v>
      </c>
      <c r="D7" s="6">
        <f>'Besoins'!$B$2*1.3253012048</f>
        <v>1.325301</v>
      </c>
      <c r="E7" t="s">
        <v>3</v>
      </c>
    </row>
    <row r="8">
      <c r="A8">
        <v>2</v>
      </c>
      <c r="B8" t="s">
        <v>50</v>
      </c>
      <c r="C8" t="s">
        <v>44</v>
      </c>
      <c r="D8" s="6">
        <f>'Besoins'!$B$2*0.22</f>
        <v>0.22</v>
      </c>
      <c r="E8" t="s">
        <v>3</v>
      </c>
    </row>
    <row r="9">
      <c r="A9">
        <v>2</v>
      </c>
      <c r="B9" t="s">
        <v>51</v>
      </c>
      <c r="C9" t="s">
        <v>44</v>
      </c>
      <c r="D9" s="6">
        <f>'Besoins'!$B$2*0.11</f>
        <v>0.11</v>
      </c>
      <c r="E9" t="s">
        <v>3</v>
      </c>
    </row>
    <row r="10">
      <c r="A10">
        <v>1</v>
      </c>
      <c r="B10" t="s">
        <v>52</v>
      </c>
      <c r="C10" t="s">
        <v>44</v>
      </c>
      <c r="D10" s="6">
        <f>'Besoins'!$B$2*1.8</f>
        <v>1.8</v>
      </c>
      <c r="E10" t="s">
        <v>3</v>
      </c>
    </row>
    <row r="11">
      <c r="A11">
        <v>1</v>
      </c>
      <c r="B11" t="s">
        <v>53</v>
      </c>
      <c r="C11" t="s">
        <v>44</v>
      </c>
      <c r="D11" s="6">
        <f>'Besoins'!$B$2*1</f>
        <v>1</v>
      </c>
      <c r="E11" t="s">
        <v>20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"00000169 · PAT.CONFI.PRALINES · référence : "&amp;Besoins!B3&amp;" "&amp;Besoins!C3&amp;" · multiplicateur réglable sur la feuille ""Besoins"""</f>
        <v>00000169 · PAT.CONFI.PRALINES · référence : 5,05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58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2026-09-15T12:39:11Z</dcterms:created>
  <dc:title>TRUFFES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2026-09-15T12:39:11Z</dcterms:modified>
  <cp:revision>1</cp:revision>
</cp:coreProperties>
</file>