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<sst xmlns="http://schemas.openxmlformats.org/spreadsheetml/2006/main" count="135" uniqueCount="135">
  <si>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</si>
  <si>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</si>
  <si>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CHOUX GANACHE (b)</t>
  </si>
  <si>
    <t>Code</t>
  </si>
  <si>
    <t>00000156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</si>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</sst>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9.0773165379482</v>
      </c>
    </row>
    <row r="12">
      <c r="A12" t="s" s="4">
        <v>18</v>
      </c>
      <c r="B12" s="5">
        <v>2.269329134487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9.0773165379482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0.01248</v>
      </c>
      <c r="E7" s="12">
        <f>D7*$B$2</f>
        <v>0.01248</v>
      </c>
      <c r="F7" t="s">
        <v>36</v>
      </c>
      <c r="G7" s="5">
        <f>E7*3.1247</f>
        <v>0.038996</v>
      </c>
    </row>
    <row r="8">
      <c r="A8" t="s" s="3">
        <v>37</v>
      </c>
      <c r="B8" t="s">
        <v>38</v>
      </c>
      <c r="C8" t="s">
        <v>39</v>
      </c>
      <c r="D8" s="10">
        <v>0.829016</v>
      </c>
      <c r="E8" s="12">
        <f>D8*$B$2</f>
        <v>0.829016</v>
      </c>
      <c r="F8" t="s">
        <v>36</v>
      </c>
      <c r="G8" s="5">
        <f>E8*0.0220639879</f>
        <v>0.018291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0.624642</v>
      </c>
      <c r="E10" s="12">
        <f>D10*$B$2</f>
        <v>0.624642</v>
      </c>
      <c r="F10" t="s">
        <v>36</v>
      </c>
      <c r="G10" s="5">
        <f>E10*3.9513978368</f>
        <v>2.468209</v>
      </c>
    </row>
    <row r="11">
      <c r="A11" t="s" s="3">
        <v>46</v>
      </c>
      <c r="B11" t="s">
        <v>47</v>
      </c>
      <c r="C11" t="s">
        <v>48</v>
      </c>
      <c r="D11" s="10">
        <v>22.725389</v>
      </c>
      <c r="E11" s="12">
        <f>D11*$B$2</f>
        <v>22.725389</v>
      </c>
      <c r="F11" t="s">
        <v>26</v>
      </c>
      <c r="G11" s="5">
        <f>E11*0.2699999953</f>
        <v>6.135855</v>
      </c>
    </row>
    <row r="12">
      <c r="A12" t="s" s="3">
        <v>49</v>
      </c>
      <c r="B12" t="s">
        <v>50</v>
      </c>
      <c r="C12" t="s">
        <v>51</v>
      </c>
      <c r="D12" s="10">
        <v>1.34715</v>
      </c>
      <c r="E12" s="12">
        <f>D12*$B$2</f>
        <v>1.34715</v>
      </c>
      <c r="F12" t="s">
        <v>52</v>
      </c>
      <c r="G12" s="5">
        <f>E12*0.0030000006</f>
        <v>0.004041</v>
      </c>
    </row>
    <row r="13">
      <c r="A13" t="s" s="3">
        <v>53</v>
      </c>
      <c r="B13" t="s">
        <v>54</v>
      </c>
      <c r="C13" t="s">
        <v>51</v>
      </c>
      <c r="D13" s="10">
        <v>0.020725</v>
      </c>
      <c r="E13" s="12">
        <f>D13*$B$2</f>
        <v>0.020725</v>
      </c>
      <c r="F13" t="s">
        <v>36</v>
      </c>
      <c r="G13" s="5">
        <f>E13*0.1864194954</f>
        <v>0.003864</v>
      </c>
    </row>
    <row r="14">
      <c r="A14" t="s" s="3">
        <v>55</v>
      </c>
      <c r="B14" t="s">
        <v>56</v>
      </c>
      <c r="C14" t="s">
        <v>48</v>
      </c>
      <c r="D14" s="10">
        <v>0.40672</v>
      </c>
      <c r="E14" s="12">
        <f>D14*$B$2</f>
        <v>0.40672</v>
      </c>
      <c r="F14" t="s">
        <v>52</v>
      </c>
      <c r="G14" s="5">
        <f>E14*0.5999</f>
        <v>0.243991</v>
      </c>
    </row>
    <row r="15">
      <c r="A15" t="s" s="3">
        <v>57</v>
      </c>
      <c r="B15" t="s">
        <v>58</v>
      </c>
      <c r="C15" t="s">
        <v>59</v>
      </c>
      <c r="D15" s="10">
        <v>0.00192</v>
      </c>
      <c r="E15" s="12">
        <f>D15*$B$2</f>
        <v>0.00192</v>
      </c>
      <c r="F15" t="s">
        <v>36</v>
      </c>
      <c r="G15" s="5">
        <f>E15*4.0406</f>
        <v>0.007758</v>
      </c>
    </row>
    <row r="16">
      <c r="A16" t="s" s="3">
        <v>60</v>
      </c>
      <c r="B16" t="s">
        <v>61</v>
      </c>
      <c r="C16" t="s">
        <v>59</v>
      </c>
      <c r="D16" s="10">
        <v>0.141451</v>
      </c>
      <c r="E16" s="12">
        <f>D16*$B$2</f>
        <v>0.141451</v>
      </c>
      <c r="F16" t="s">
        <v>36</v>
      </c>
      <c r="G16" s="5">
        <f>E16*0.9499985037</f>
        <v>0.134378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4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1.347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0.021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0.041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0.622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0.829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20.725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1.14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20.725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0.024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0.012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0.007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0.002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0.003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>
        <v>1</v>
      </c>
      <c r="C4" t="s">
        <v>102</v>
      </c>
      <c r="D4" t="s" s="14">
        <v>103</v>
      </c>
      <c r="E4" t="s" s="14">
        <v>104</v>
      </c>
      <c r="F4"/>
    </row>
    <row r="5">
      <c r="A5" t="s">
        <v>101</v>
      </c>
      <c r="B5">
        <v>2</v>
      </c>
      <c r="C5" t="s">
        <v>105</v>
      </c>
      <c r="D5" t="s" s="14">
        <v>106</v>
      </c>
      <c r="E5" t="s" s="14">
        <v>107</v>
      </c>
      <c r="F5"/>
    </row>
    <row r="6">
      <c r="A6" t="s">
        <v>101</v>
      </c>
      <c r="B6">
        <v>3</v>
      </c>
      <c r="C6" t="s">
        <v>108</v>
      </c>
      <c r="D6" t="s" s="14">
        <v>109</v>
      </c>
      <c r="E6" t="s" s="14">
        <v>110</v>
      </c>
      <c r="F6"/>
    </row>
    <row r="7">
      <c r="A7" t="s">
        <v>101</v>
      </c>
      <c r="B7">
        <v>4</v>
      </c>
      <c r="C7" t="s">
        <v>111</v>
      </c>
      <c r="D7" t="s" s="14">
        <v>112</v>
      </c>
      <c r="E7" t="s" s="14">
        <v>113</v>
      </c>
      <c r="F7"/>
    </row>
    <row r="8">
      <c r="A8" t="s">
        <v>101</v>
      </c>
      <c r="B8">
        <v>5</v>
      </c>
      <c r="C8" t="s">
        <v>114</v>
      </c>
      <c r="D8" t="s" s="14">
        <v>115</v>
      </c>
      <c r="E8" t="s" s="14">
        <v>116</v>
      </c>
      <c r="F8"/>
    </row>
    <row r="9">
      <c r="A9" t="s">
        <v>101</v>
      </c>
      <c r="B9">
        <v>6</v>
      </c>
      <c r="C9" t="s">
        <v>108</v>
      </c>
      <c r="D9" t="s" s="14">
        <v>117</v>
      </c>
      <c r="E9" t="s" s="14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120</v>
      </c>
      <c r="B1"/>
      <c r="C1"/>
      <c r="D1"/>
    </row>
    <row r="2">
      <c r="A2" t="str" s="15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 t="s" s="18">
        <v>124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0.829016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125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12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12">
        <f>Besoins!E13</f>
        <v>0.020725</v>
      </c>
      <c r="D16" t="str">
        <f>Besoins!F13</f>
        <v>kg</v>
      </c>
    </row>
    <row r="17">
      <c r="A17"/>
      <c r="B17" t="s">
        <v>126</v>
      </c>
      <c r="C17" s="12">
        <f>'Besoins'!$B$2*0.0414507772</f>
        <v>0.041451</v>
      </c>
      <c r="D17" t="s">
        <v>36</v>
      </c>
    </row>
    <row r="18">
      <c r="A18"/>
      <c r="B18" t="s">
        <v>127</v>
      </c>
      <c r="C18" s="12">
        <f>'Besoins'!$B$2*0.621761658</f>
        <v>0.621762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128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131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134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