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<sst xmlns="http://schemas.openxmlformats.org/spreadsheetml/2006/main" count="104" uniqueCount="104">
  <si>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</si>
  <si>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</si>
  <si>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</si>
  <si>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</si>
  <si>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</si>
  <si>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</si>
  <si>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</si>
  <si>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</si>
  <si>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</si>
  <si>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</si>
  <si>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</si>
  <si>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</si>
  <si>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</si>
  <si>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</si>
  <si>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</si>
  <si>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</si>
  <si>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</si>
  <si>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</si>
  <si>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</si>
  <si>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</si>
  <si>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</si>
  <si>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</si>
  <si>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</si>
  <si>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</si>
  <si>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</si>
  <si>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</si>
  <si>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</si>
  <si>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</si>
  <si>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</si>
  <si>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</si>
  <si>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</si>
  <si>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</si>
  <si>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</si>
  <si>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</si>
  <si>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</si>
  <si>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</si>
  <si>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</si>
  <si>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</si>
  <si>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</si>
  <si>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</si>
  <si>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</si>
  <si>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</si>
  <si>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</si>
  <si>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</si>
  <si>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</si>
  <si>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</si>
  <si>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</si>
  <si>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</si>
  <si>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</si>
  <si>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</si>
  <si>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</si>
  <si>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</si>
  <si>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</si>
  <si>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</si>
  <si>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</si>
  <si>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</si>
  <si>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</si>
  <si>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</si>
  <si>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</si>
  <si>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</si>
  <si>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</si>
  <si>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</si>
  <si>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</si>
  <si>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</si>
  <si>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</si>
  <si>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</si>
  <si>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</si>
  <si>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</si>
  <si>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</si>
  <si>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</si>
  <si>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</si>
  <si>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</si>
  <si>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</si>
  <si>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</si>
  <si>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</si>
  <si>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</si>
  <si>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</si>
  <si>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</si>
  <si>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</si>
  <si>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</si>
  <si>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 xml:space="preserve">        ↳ PURE DE FRAISES (BOIRON)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</si>
  <si>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</si>
  <si>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</si>
  <si>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</si>
  <si>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</si>
  <si>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</si>
  <si>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</si>
  <si>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</si>
  <si>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</si>
  <si>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 xml:space="preserve">        ↳ BLANC D'OEUF (P) (conv.)</t>
  </si>
  <si>
    <t xml:space="preserve">        ↳ SUCRE (S2)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</si>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</sst>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E9*2.5335</f>
        <v>2.5335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E10*1.1093</f>
        <v>1.1093</v>
      </c>
    </row>
    <row r="11">
      <c r="A11" t="s" s="8">
        <v>25</v>
      </c>
      <c r="B11" t="s">
        <v>26</v>
      </c>
      <c r="C11" t="s">
        <v>27</v>
      </c>
      <c r="D11" s="4">
        <v>19</v>
      </c>
      <c r="E11" s="6">
        <f>D11*$B$2</f>
        <v>19</v>
      </c>
      <c r="F11" t="s">
        <v>3</v>
      </c>
      <c r="G11" s="9">
        <f>E11*0.27</f>
        <v>5.13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E12*0.0632128</f>
        <v>0.126426</v>
      </c>
    </row>
    <row r="13">
      <c r="A13" t="s" s="8">
        <v>31</v>
      </c>
      <c r="B13" t="s">
        <v>32</v>
      </c>
      <c r="C13" t="s">
        <v>33</v>
      </c>
      <c r="D13" s="4">
        <v>0.133333</v>
      </c>
      <c r="E13" s="6">
        <f>D13*$B$2</f>
        <v>0.133333</v>
      </c>
      <c r="F13" t="s">
        <v>15</v>
      </c>
      <c r="G13" s="9">
        <f>E13*1.1961029903</f>
        <v>0.15948</v>
      </c>
    </row>
    <row r="14">
      <c r="A14" t="s" s="8">
        <v>34</v>
      </c>
      <c r="B14" t="s">
        <v>35</v>
      </c>
      <c r="C14" t="s">
        <v>33</v>
      </c>
      <c r="D14" s="4">
        <v>1.136</v>
      </c>
      <c r="E14" s="6">
        <f>D14*$B$2</f>
        <v>1.136</v>
      </c>
      <c r="F14" t="s">
        <v>15</v>
      </c>
      <c r="G14" s="9">
        <f>E14*0.95</f>
        <v>1.0792</v>
      </c>
    </row>
    <row r="15">
      <c r="A15" t="s" s="8">
        <v>36</v>
      </c>
      <c r="B15" t="s">
        <v>37</v>
      </c>
      <c r="C15" t="s">
        <v>38</v>
      </c>
      <c r="D15" s="4">
        <v>0.133333</v>
      </c>
      <c r="E15" s="6">
        <f>D15*$B$2</f>
        <v>0.133333</v>
      </c>
      <c r="F15" t="s">
        <v>21</v>
      </c>
      <c r="G15" s="9">
        <f>E15*5.701614254</f>
        <v>0.760213</v>
      </c>
    </row>
    <row r="16">
      <c r="A16" t="s" s="8">
        <v>39</v>
      </c>
      <c r="B16" t="s">
        <v>40</v>
      </c>
      <c r="C16" t="s">
        <v>38</v>
      </c>
      <c r="D16" s="4">
        <v>0.133333</v>
      </c>
      <c r="E16" s="6">
        <f>D16*$B$2</f>
        <v>0.133333</v>
      </c>
      <c r="F16" t="s">
        <v>21</v>
      </c>
      <c r="G16" s="9">
        <f>E16*6.445216113</f>
        <v>0.85936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55</v>
      </c>
      <c r="B9">
        <v>1</v>
      </c>
      <c r="C9" t="s">
        <v>56</v>
      </c>
      <c r="D9" t="s" s="12">
        <v>57</v>
      </c>
      <c r="E9" t="s" s="12">
        <v>58</v>
      </c>
      <c r="F9"/>
    </row>
    <row r="10">
      <c r="A10" t="s">
        <v>55</v>
      </c>
      <c r="B10">
        <v>3</v>
      </c>
      <c r="C10" t="s">
        <v>59</v>
      </c>
      <c r="D10" t="s" s="12">
        <v>60</v>
      </c>
      <c r="E10" t="s" s="12">
        <v>61</v>
      </c>
      <c r="F10"/>
    </row>
    <row r="11">
      <c r="A11" t="s">
        <v>55</v>
      </c>
      <c r="B11">
        <v>4</v>
      </c>
      <c r="C11" t="s">
        <v>62</v>
      </c>
      <c r="D11" t="s" s="12">
        <v>63</v>
      </c>
      <c r="E11" t="s" s="12">
        <v>64</v>
      </c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48</v>
      </c>
      <c r="C2" t="s">
        <v>69</v>
      </c>
      <c r="D2" s="6">
        <f>'Besoins'!$B$2*60</f>
        <v>60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'Besoins'!$B$2*2</f>
        <v>2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'Besoins'!$B$2*1.38</f>
        <v>1.38</v>
      </c>
      <c r="E4" t="s">
        <v>15</v>
      </c>
    </row>
    <row r="5">
      <c r="A5">
        <v>3</v>
      </c>
      <c r="B5" t="s">
        <v>72</v>
      </c>
      <c r="C5" t="s">
        <v>73</v>
      </c>
      <c r="D5" s="6">
        <f>'Besoins'!$B$2*12</f>
        <v>12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'Besoins'!$B$2*0.3</f>
        <v>0.3</v>
      </c>
      <c r="E6" t="s">
        <v>15</v>
      </c>
    </row>
    <row r="7">
      <c r="A7">
        <v>3</v>
      </c>
      <c r="B7" t="s">
        <v>76</v>
      </c>
      <c r="C7" t="s">
        <v>75</v>
      </c>
      <c r="D7" s="6">
        <f>'Besoins'!$B$2*0.3</f>
        <v>0.3</v>
      </c>
      <c r="E7" t="s">
        <v>15</v>
      </c>
    </row>
    <row r="8">
      <c r="A8">
        <v>3</v>
      </c>
      <c r="B8" t="s">
        <v>77</v>
      </c>
      <c r="C8" t="s">
        <v>75</v>
      </c>
      <c r="D8" s="6">
        <f>'Besoins'!$B$2*0.12</f>
        <v>0.12</v>
      </c>
      <c r="E8" t="s">
        <v>15</v>
      </c>
    </row>
    <row r="9">
      <c r="A9">
        <v>2</v>
      </c>
      <c r="B9" t="s">
        <v>78</v>
      </c>
      <c r="C9" t="s">
        <v>75</v>
      </c>
      <c r="D9" s="6">
        <f>'Besoins'!$B$2*2</f>
        <v>2</v>
      </c>
      <c r="E9" t="s">
        <v>3</v>
      </c>
    </row>
    <row r="10">
      <c r="A10">
        <v>1</v>
      </c>
      <c r="B10" t="s">
        <v>79</v>
      </c>
      <c r="C10" t="s">
        <v>69</v>
      </c>
      <c r="D10" s="6">
        <f>'Besoins'!$B$2*0.4</f>
        <v>0.4</v>
      </c>
      <c r="E10" t="s">
        <v>21</v>
      </c>
    </row>
    <row r="11">
      <c r="A11">
        <v>2</v>
      </c>
      <c r="B11" t="s">
        <v>80</v>
      </c>
      <c r="C11" t="s">
        <v>75</v>
      </c>
      <c r="D11" s="6">
        <f>'Besoins'!$B$2*0.1333333333</f>
        <v>0.133333</v>
      </c>
      <c r="E11" t="s">
        <v>21</v>
      </c>
    </row>
    <row r="12">
      <c r="A12">
        <v>2</v>
      </c>
      <c r="B12" t="s">
        <v>81</v>
      </c>
      <c r="C12" t="s">
        <v>75</v>
      </c>
      <c r="D12" s="6">
        <f>'Besoins'!$B$2*0.1333333333</f>
        <v>0.133333</v>
      </c>
      <c r="E12" t="s">
        <v>21</v>
      </c>
    </row>
    <row r="13">
      <c r="A13">
        <v>2</v>
      </c>
      <c r="B13" t="s">
        <v>82</v>
      </c>
      <c r="C13" t="s">
        <v>69</v>
      </c>
      <c r="D13" s="6">
        <f>'Besoins'!$B$2*0.1333333333</f>
        <v>0.133333</v>
      </c>
      <c r="E13" t="s">
        <v>21</v>
      </c>
    </row>
    <row r="14">
      <c r="A14">
        <v>3</v>
      </c>
      <c r="B14" t="s">
        <v>83</v>
      </c>
      <c r="C14" t="s">
        <v>75</v>
      </c>
      <c r="D14" s="6">
        <f>'Besoins'!$B$2*0.1333333333</f>
        <v>0.133333</v>
      </c>
      <c r="E14" t="s">
        <v>15</v>
      </c>
    </row>
    <row r="15">
      <c r="A15">
        <v>1</v>
      </c>
      <c r="B15" t="s">
        <v>84</v>
      </c>
      <c r="C15" t="s">
        <v>69</v>
      </c>
      <c r="D15" s="6">
        <f>'Besoins'!$B$2*1.5</f>
        <v>1.5</v>
      </c>
      <c r="E15" t="s">
        <v>15</v>
      </c>
    </row>
    <row r="16">
      <c r="A16">
        <v>2</v>
      </c>
      <c r="B16" t="s">
        <v>85</v>
      </c>
      <c r="C16" t="s">
        <v>69</v>
      </c>
      <c r="D16" s="6">
        <f>'Besoins'!$B$2*1.08</f>
        <v>1.08</v>
      </c>
      <c r="E16" t="s">
        <v>15</v>
      </c>
    </row>
    <row r="17">
      <c r="A17">
        <v>3</v>
      </c>
      <c r="B17" t="s">
        <v>86</v>
      </c>
      <c r="C17" t="s">
        <v>75</v>
      </c>
      <c r="D17" s="6">
        <f>'Besoins'!$B$2*1</f>
        <v>1</v>
      </c>
      <c r="E17" t="s">
        <v>21</v>
      </c>
    </row>
    <row r="18">
      <c r="A18">
        <v>3</v>
      </c>
      <c r="B18" t="s">
        <v>74</v>
      </c>
      <c r="C18" t="s">
        <v>75</v>
      </c>
      <c r="D18" s="6">
        <f>'Besoins'!$B$2*0.08</f>
        <v>0.08</v>
      </c>
      <c r="E18" t="s">
        <v>15</v>
      </c>
    </row>
    <row r="19">
      <c r="A19">
        <v>2</v>
      </c>
      <c r="B19" t="s">
        <v>87</v>
      </c>
      <c r="C19" t="s">
        <v>75</v>
      </c>
      <c r="D19" s="6">
        <f>'Besoins'!$B$2*1</f>
        <v>1</v>
      </c>
      <c r="E19" t="s">
        <v>3</v>
      </c>
    </row>
    <row r="20">
      <c r="A20">
        <v>1</v>
      </c>
      <c r="B20" t="s">
        <v>88</v>
      </c>
      <c r="C20" t="s">
        <v>69</v>
      </c>
      <c r="D20" s="6">
        <f>'Besoins'!$B$2*1.26</f>
        <v>1.26</v>
      </c>
      <c r="E20" t="s">
        <v>15</v>
      </c>
    </row>
    <row r="21">
      <c r="A21">
        <v>2</v>
      </c>
      <c r="B21" t="s">
        <v>89</v>
      </c>
      <c r="C21" t="s">
        <v>73</v>
      </c>
      <c r="D21" s="6">
        <f>'Besoins'!$B$2*14</f>
        <v>14</v>
      </c>
      <c r="E21" t="s">
        <v>3</v>
      </c>
    </row>
    <row r="22">
      <c r="A22">
        <v>2</v>
      </c>
      <c r="B22" t="s">
        <v>90</v>
      </c>
      <c r="C22" t="s">
        <v>75</v>
      </c>
      <c r="D22" s="6">
        <f>'Besoins'!$B$2*0.756</f>
        <v>0.756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98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99</v>
      </c>
      <c r="B25"/>
      <c r="C25"/>
      <c r="D25"/>
    </row>
    <row r="26">
      <c r="A26" t="s" s="16">
        <v>100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101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102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7">
        <v>103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2026-08-01T04:21:05Z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2026-08-01T04:21:05Z</dcterms:modified>
  <cp:revision>1</cp:revision>
</cp:coreProperties>
</file>